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12 сесія\рішення готові 12\"/>
    </mc:Choice>
  </mc:AlternateContent>
  <xr:revisionPtr revIDLastSave="0" documentId="13_ncr:1_{5866B499-36C6-430A-9783-EFFEF13C98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міни" sheetId="3" r:id="rId1"/>
  </sheets>
  <definedNames>
    <definedName name="_xlnm.Print_Titles" localSheetId="0">Зміни!$4:$7</definedName>
  </definedNames>
  <calcPr calcId="191029"/>
</workbook>
</file>

<file path=xl/calcChain.xml><?xml version="1.0" encoding="utf-8"?>
<calcChain xmlns="http://schemas.openxmlformats.org/spreadsheetml/2006/main">
  <c r="F21" i="3" l="1"/>
  <c r="D20" i="3"/>
  <c r="H21" i="3" l="1"/>
  <c r="G21" i="3"/>
  <c r="D19" i="3" l="1"/>
  <c r="D18" i="3" l="1"/>
  <c r="D17" i="3"/>
  <c r="C21" i="3" l="1"/>
  <c r="D9" i="3" l="1"/>
  <c r="D13" i="3"/>
  <c r="D14" i="3" l="1"/>
  <c r="D12" i="3"/>
  <c r="D11" i="3"/>
  <c r="D10" i="3" l="1"/>
  <c r="D15" i="3"/>
  <c r="D8" i="3"/>
  <c r="E21" i="3"/>
  <c r="D21" i="3" l="1"/>
</calcChain>
</file>

<file path=xl/sharedStrings.xml><?xml version="1.0" encoding="utf-8"?>
<sst xmlns="http://schemas.openxmlformats.org/spreadsheetml/2006/main" count="45" uniqueCount="32">
  <si>
    <t>№ п/п</t>
  </si>
  <si>
    <t>Назва об′єкту</t>
  </si>
  <si>
    <t>Капітальний ремонт міської дороги по вул. Артищівська м.Городок Львівської області</t>
  </si>
  <si>
    <t>Капітальний ремонт дороги на вул. Н.Пасіки в м.Городок Львівської області</t>
  </si>
  <si>
    <t>Зміни на 2021 рік "+"/"-" грн</t>
  </si>
  <si>
    <t>Разом</t>
  </si>
  <si>
    <t>Будівництво міської дороги по вул. Біласа в м. Городок Львівської області ( в т.ч. коригування ПКД)</t>
  </si>
  <si>
    <t>Будівництво тротуарів на вул.Заводська в м.Городок Львівської області ( в т.ч. коригування ПКД)</t>
  </si>
  <si>
    <t>Виготовлення ПКД  "Будівництво дороги Вишня-Градівка"</t>
  </si>
  <si>
    <t>Реконструкція  нежитлової будівлі  за адресою майдан Гайдамаків, 6 б м.Городок Львівської області під ЦНАП (центр надання адміністративних послуг) ( в т.ч. виготовлення ПКД)</t>
  </si>
  <si>
    <t>Капітальний ремонт дороги по вул.Авіаційна в м.Городок Городоцького району Львівської області (в тому числі виготовлення ПКД)</t>
  </si>
  <si>
    <t>Фінансове забезпечення місцевої Програми інвестиційного розвитку Городоцької міської ради на 2021-2024 рік</t>
  </si>
  <si>
    <t>Затверджено видатків на поточний рік</t>
  </si>
  <si>
    <t>РАЗОМ</t>
  </si>
  <si>
    <t xml:space="preserve"> в тому числі з </t>
  </si>
  <si>
    <t>міського бюджету</t>
  </si>
  <si>
    <t>державного бюджету</t>
  </si>
  <si>
    <t>A</t>
  </si>
  <si>
    <t>обласного бюджету</t>
  </si>
  <si>
    <t>Каналізування житлових мікрорайонів м. Городок, V етап вул. Підгіря, Дорошенка, Сагайдачного, Шашкевича, Хоткевича, Шевченка, Окружна, Галицька, Коновальця (коригування)</t>
  </si>
  <si>
    <t>Реконструкція вуличного освітлення на вул.Довженка в с.Мшана Львівської області</t>
  </si>
  <si>
    <t>Гуманітарне управління Городоцької міської ради</t>
  </si>
  <si>
    <t>Городоцька міська рада Львівської області</t>
  </si>
  <si>
    <t>Виконавець/ Замовник</t>
  </si>
  <si>
    <t>-</t>
  </si>
  <si>
    <t>Капітальний ремонт зовнішнього освітлення будівлі на території комунального закладу "Мшанський центр дозвілля та надання культурних послуг" Городоцької міської ради Львівської області за адресою вул.Довженка 1а, с.Мшана, Львівський район, Львівська область</t>
  </si>
  <si>
    <t>Капітальний ремонт спортивного майданчика з штучним трав'яним покриттям по вул.Команрівська м.Городок Львівської області</t>
  </si>
  <si>
    <t>Капітальний ремонт спортивного залу Городоцького ОЗЗСО № 5 І-ІІІ ступенів по вул.Чорновола, 8а в м.Городок Львівської області</t>
  </si>
  <si>
    <t>Будівництво ЗОШ І-ІІ ступенів в с.Дубаневичі Городоцького району Львівської області .Коригування (І-ша черга)</t>
  </si>
  <si>
    <t xml:space="preserve">Секретар ради                                                                </t>
  </si>
  <si>
    <t>Микола ЛУПІЙ</t>
  </si>
  <si>
    <t xml:space="preserve">Додаток
до рішення сесії Городоцької міської ради Львівської області
23.09.2021 №2472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</si>
</sst>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_-* #,##0\ _г_р_н_._-;\-* #,##0\ _г_р_н_._-;_-* &quot;-&quot;??\ _г_р_н_._-;_-@_-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entury"/>
      <family val="1"/>
      <charset val="204"/>
    </font>
    <font>
      <sz val="11"/>
      <name val="Century"/>
      <family val="1"/>
      <charset val="204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b/>
      <sz val="12"/>
      <name val="Century"/>
      <family val="1"/>
      <charset val="204"/>
    </font>
    <font>
      <sz val="10"/>
      <name val="Arial"/>
      <family val="2"/>
      <charset val="204"/>
    </font>
    <font>
      <sz val="12"/>
      <color theme="1"/>
      <name val="Century"/>
      <family val="1"/>
      <charset val="204"/>
    </font>
    <font>
      <sz val="12"/>
      <color indexed="8"/>
      <name val="Century"/>
      <family val="1"/>
      <charset val="204"/>
    </font>
    <font>
      <sz val="12"/>
      <color rgb="FF000000"/>
      <name val="Century"/>
      <family val="1"/>
      <charset val="204"/>
    </font>
    <font>
      <sz val="11"/>
      <color indexed="8"/>
      <name val="Century"/>
      <family val="1"/>
      <charset val="204"/>
    </font>
    <font>
      <sz val="8"/>
      <name val="Century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" fillId="21" borderId="7" applyNumberFormat="0" applyFont="0" applyAlignment="0" applyProtection="0"/>
    <xf numFmtId="0" fontId="17" fillId="0" borderId="0"/>
    <xf numFmtId="164" fontId="1" fillId="0" borderId="0" applyFont="0" applyFill="0" applyBorder="0" applyAlignment="0" applyProtection="0"/>
    <xf numFmtId="0" fontId="17" fillId="0" borderId="0"/>
  </cellStyleXfs>
  <cellXfs count="50">
    <xf numFmtId="0" fontId="0" fillId="0" borderId="0" xfId="0"/>
    <xf numFmtId="0" fontId="12" fillId="0" borderId="0" xfId="0" applyFont="1"/>
    <xf numFmtId="0" fontId="16" fillId="0" borderId="0" xfId="0" applyFont="1"/>
    <xf numFmtId="3" fontId="18" fillId="0" borderId="8" xfId="0" applyNumberFormat="1" applyFont="1" applyBorder="1" applyAlignment="1">
      <alignment horizontal="center" vertical="center" wrapText="1"/>
    </xf>
    <xf numFmtId="3" fontId="15" fillId="22" borderId="8" xfId="0" applyNumberFormat="1" applyFont="1" applyFill="1" applyBorder="1" applyAlignment="1">
      <alignment horizontal="center" vertical="center" wrapText="1"/>
    </xf>
    <xf numFmtId="3" fontId="18" fillId="22" borderId="8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2" fillId="22" borderId="8" xfId="0" applyFont="1" applyFill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9" fillId="22" borderId="8" xfId="0" applyFont="1" applyFill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22" borderId="8" xfId="0" applyFont="1" applyFill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0" fontId="12" fillId="0" borderId="8" xfId="0" applyFont="1" applyBorder="1"/>
    <xf numFmtId="0" fontId="12" fillId="0" borderId="8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15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1" fontId="15" fillId="0" borderId="8" xfId="0" applyNumberFormat="1" applyFont="1" applyBorder="1" applyAlignment="1">
      <alignment horizontal="center" vertical="center"/>
    </xf>
    <xf numFmtId="4" fontId="15" fillId="22" borderId="8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/>
    </xf>
    <xf numFmtId="165" fontId="15" fillId="0" borderId="8" xfId="35" applyNumberFormat="1" applyFont="1" applyFill="1" applyBorder="1" applyAlignment="1">
      <alignment horizontal="right" vertical="center"/>
    </xf>
    <xf numFmtId="0" fontId="15" fillId="0" borderId="8" xfId="37" applyFont="1" applyFill="1" applyBorder="1" applyAlignment="1">
      <alignment horizontal="left" vertical="top" wrapText="1"/>
    </xf>
    <xf numFmtId="4" fontId="12" fillId="0" borderId="8" xfId="36" applyNumberFormat="1" applyFont="1" applyFill="1" applyBorder="1" applyAlignment="1">
      <alignment horizontal="center" vertical="center"/>
    </xf>
    <xf numFmtId="1" fontId="15" fillId="0" borderId="8" xfId="0" applyNumberFormat="1" applyFont="1" applyBorder="1" applyAlignment="1">
      <alignment horizontal="center" vertical="center" wrapText="1"/>
    </xf>
    <xf numFmtId="1" fontId="15" fillId="22" borderId="8" xfId="0" applyNumberFormat="1" applyFont="1" applyFill="1" applyBorder="1" applyAlignment="1">
      <alignment horizontal="center" vertical="center"/>
    </xf>
    <xf numFmtId="1" fontId="15" fillId="22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/>
    <xf numFmtId="0" fontId="16" fillId="0" borderId="8" xfId="0" applyFont="1" applyBorder="1"/>
    <xf numFmtId="1" fontId="16" fillId="0" borderId="8" xfId="0" applyNumberFormat="1" applyFont="1" applyBorder="1" applyAlignment="1">
      <alignment horizontal="center" vertical="center"/>
    </xf>
    <xf numFmtId="0" fontId="16" fillId="0" borderId="0" xfId="0" applyFont="1" applyAlignment="1"/>
    <xf numFmtId="0" fontId="12" fillId="0" borderId="9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21" fillId="0" borderId="0" xfId="0" applyFont="1" applyAlignment="1">
      <alignment horizontal="left" wrapText="1"/>
    </xf>
    <xf numFmtId="0" fontId="15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8" xfId="0" applyFont="1" applyBorder="1" applyAlignment="1">
      <alignment wrapText="1"/>
    </xf>
    <xf numFmtId="0" fontId="12" fillId="0" borderId="8" xfId="0" applyFont="1" applyBorder="1" applyAlignment="1">
      <alignment horizontal="center"/>
    </xf>
    <xf numFmtId="0" fontId="14" fillId="0" borderId="12" xfId="0" applyFont="1" applyBorder="1" applyAlignment="1">
      <alignment horizontal="center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165" fontId="15" fillId="0" borderId="8" xfId="35" applyNumberFormat="1" applyFont="1" applyFill="1" applyBorder="1" applyAlignment="1">
      <alignment horizontal="center" vertical="center"/>
    </xf>
  </cellXfs>
  <cellStyles count="38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xr:uid="{00000000-0005-0000-0000-000012000000}"/>
    <cellStyle name="Акцент2" xfId="20" xr:uid="{00000000-0005-0000-0000-000013000000}"/>
    <cellStyle name="Акцент3" xfId="21" xr:uid="{00000000-0005-0000-0000-000014000000}"/>
    <cellStyle name="Акцент4" xfId="22" xr:uid="{00000000-0005-0000-0000-000015000000}"/>
    <cellStyle name="Акцент5" xfId="23" xr:uid="{00000000-0005-0000-0000-000016000000}"/>
    <cellStyle name="Акцент6" xfId="24" xr:uid="{00000000-0005-0000-0000-000017000000}"/>
    <cellStyle name="Вывод" xfId="25" xr:uid="{00000000-0005-0000-0000-000018000000}"/>
    <cellStyle name="Вычисление" xfId="26" xr:uid="{00000000-0005-0000-0000-000019000000}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 xr:uid="{00000000-0005-0000-0000-00001F000000}"/>
    <cellStyle name="Обычный_37  Додатки до бюджету на 2020 рік" xfId="37" xr:uid="{00000000-0005-0000-0000-000020000000}"/>
    <cellStyle name="Обычный_37  Додатки до бюджету на 2020 рік_додатки про зміни до б-ту №    від 27.05.2021" xfId="35" xr:uid="{00000000-0005-0000-0000-000021000000}"/>
    <cellStyle name="Плохой" xfId="32" xr:uid="{00000000-0005-0000-0000-000022000000}"/>
    <cellStyle name="Пояснение" xfId="33" xr:uid="{00000000-0005-0000-0000-000023000000}"/>
    <cellStyle name="Примечание" xfId="34" xr:uid="{00000000-0005-0000-0000-000024000000}"/>
    <cellStyle name="Фінансовий" xfId="3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5"/>
  <sheetViews>
    <sheetView tabSelected="1" workbookViewId="0">
      <selection activeCell="D11" sqref="D11"/>
    </sheetView>
  </sheetViews>
  <sheetFormatPr defaultColWidth="9.140625" defaultRowHeight="12.75" x14ac:dyDescent="0.2"/>
  <cols>
    <col min="1" max="1" width="5.42578125" style="1" customWidth="1"/>
    <col min="2" max="2" width="79.42578125" style="1" customWidth="1"/>
    <col min="3" max="3" width="20.85546875" style="1" bestFit="1" customWidth="1"/>
    <col min="4" max="4" width="13.5703125" style="1" bestFit="1" customWidth="1"/>
    <col min="5" max="5" width="0.140625" style="1" hidden="1" customWidth="1"/>
    <col min="6" max="6" width="13.5703125" style="1" bestFit="1" customWidth="1"/>
    <col min="7" max="7" width="10.5703125" style="1" customWidth="1"/>
    <col min="8" max="8" width="12.85546875" style="1" bestFit="1" customWidth="1"/>
    <col min="9" max="9" width="24.140625" style="1" customWidth="1"/>
    <col min="10" max="16384" width="9.140625" style="1"/>
  </cols>
  <sheetData>
    <row r="1" spans="1:9" ht="25.5" customHeight="1" x14ac:dyDescent="0.2">
      <c r="A1" s="15"/>
      <c r="B1" s="15"/>
      <c r="C1" s="15"/>
      <c r="D1" s="16"/>
      <c r="F1" s="47" t="s">
        <v>31</v>
      </c>
      <c r="G1" s="48"/>
      <c r="H1" s="48"/>
      <c r="I1" s="48"/>
    </row>
    <row r="2" spans="1:9" ht="40.5" customHeight="1" x14ac:dyDescent="0.2">
      <c r="A2" s="15"/>
      <c r="B2" s="15"/>
      <c r="C2" s="15"/>
      <c r="D2" s="38"/>
      <c r="E2" s="38"/>
      <c r="F2" s="48"/>
      <c r="G2" s="48"/>
      <c r="H2" s="48"/>
      <c r="I2" s="48"/>
    </row>
    <row r="3" spans="1:9" ht="19.5" customHeight="1" x14ac:dyDescent="0.25">
      <c r="A3" s="46" t="s">
        <v>11</v>
      </c>
      <c r="B3" s="46"/>
      <c r="C3" s="46"/>
      <c r="D3" s="46"/>
      <c r="E3" s="46"/>
      <c r="F3" s="46"/>
      <c r="G3" s="46"/>
      <c r="H3" s="46"/>
      <c r="I3" s="46"/>
    </row>
    <row r="4" spans="1:9" ht="25.5" customHeight="1" x14ac:dyDescent="0.2">
      <c r="A4" s="39" t="s">
        <v>0</v>
      </c>
      <c r="B4" s="39" t="s">
        <v>1</v>
      </c>
      <c r="C4" s="41" t="s">
        <v>12</v>
      </c>
      <c r="D4" s="40" t="s">
        <v>4</v>
      </c>
      <c r="E4" s="44"/>
      <c r="F4" s="44"/>
      <c r="G4" s="44"/>
      <c r="H4" s="44"/>
      <c r="I4" s="35" t="s">
        <v>23</v>
      </c>
    </row>
    <row r="5" spans="1:9" x14ac:dyDescent="0.2">
      <c r="A5" s="40"/>
      <c r="B5" s="40"/>
      <c r="C5" s="42"/>
      <c r="D5" s="40" t="s">
        <v>13</v>
      </c>
      <c r="E5" s="17"/>
      <c r="F5" s="45" t="s">
        <v>14</v>
      </c>
      <c r="G5" s="45"/>
      <c r="H5" s="45"/>
      <c r="I5" s="36"/>
    </row>
    <row r="6" spans="1:9" ht="26.25" x14ac:dyDescent="0.25">
      <c r="A6" s="40"/>
      <c r="B6" s="40"/>
      <c r="C6" s="43"/>
      <c r="D6" s="40"/>
      <c r="E6" s="17"/>
      <c r="F6" s="18" t="s">
        <v>15</v>
      </c>
      <c r="G6" s="18" t="s">
        <v>18</v>
      </c>
      <c r="H6" s="19" t="s">
        <v>16</v>
      </c>
      <c r="I6" s="37"/>
    </row>
    <row r="7" spans="1:9" ht="15.75" x14ac:dyDescent="0.25">
      <c r="A7" s="14" t="s">
        <v>17</v>
      </c>
      <c r="B7" s="14">
        <v>1</v>
      </c>
      <c r="C7" s="14">
        <v>2</v>
      </c>
      <c r="D7" s="14">
        <v>3</v>
      </c>
      <c r="E7" s="20"/>
      <c r="F7" s="20">
        <v>4</v>
      </c>
      <c r="G7" s="20">
        <v>5</v>
      </c>
      <c r="H7" s="20">
        <v>6</v>
      </c>
      <c r="I7" s="21">
        <v>7</v>
      </c>
    </row>
    <row r="8" spans="1:9" ht="47.25" x14ac:dyDescent="0.25">
      <c r="A8" s="20">
        <v>1</v>
      </c>
      <c r="B8" s="10" t="s">
        <v>10</v>
      </c>
      <c r="C8" s="5">
        <v>1293930</v>
      </c>
      <c r="D8" s="4">
        <f>F8+G8+H8</f>
        <v>-1150000</v>
      </c>
      <c r="E8" s="22"/>
      <c r="F8" s="3">
        <v>-250000</v>
      </c>
      <c r="G8" s="22">
        <v>-900000</v>
      </c>
      <c r="H8" s="22">
        <v>0</v>
      </c>
      <c r="I8" s="7" t="s">
        <v>22</v>
      </c>
    </row>
    <row r="9" spans="1:9" ht="31.5" x14ac:dyDescent="0.25">
      <c r="A9" s="20">
        <v>2</v>
      </c>
      <c r="B9" s="10" t="s">
        <v>3</v>
      </c>
      <c r="C9" s="5">
        <v>2066950</v>
      </c>
      <c r="D9" s="4">
        <f>F9+G9+H9</f>
        <v>900000</v>
      </c>
      <c r="E9" s="22"/>
      <c r="F9" s="3">
        <v>0</v>
      </c>
      <c r="G9" s="22">
        <v>900000</v>
      </c>
      <c r="H9" s="22">
        <v>0</v>
      </c>
      <c r="I9" s="7" t="s">
        <v>22</v>
      </c>
    </row>
    <row r="10" spans="1:9" ht="31.5" x14ac:dyDescent="0.25">
      <c r="A10" s="20">
        <v>3</v>
      </c>
      <c r="B10" s="11" t="s">
        <v>7</v>
      </c>
      <c r="C10" s="3">
        <v>300000</v>
      </c>
      <c r="D10" s="4">
        <f>F10+G10+H10</f>
        <v>-300000</v>
      </c>
      <c r="E10" s="22"/>
      <c r="F10" s="3">
        <v>-300000</v>
      </c>
      <c r="G10" s="22">
        <v>0</v>
      </c>
      <c r="H10" s="22">
        <v>0</v>
      </c>
      <c r="I10" s="7" t="s">
        <v>22</v>
      </c>
    </row>
    <row r="11" spans="1:9" ht="25.5" x14ac:dyDescent="0.25">
      <c r="A11" s="20">
        <v>4</v>
      </c>
      <c r="B11" s="11" t="s">
        <v>8</v>
      </c>
      <c r="C11" s="49">
        <v>400000</v>
      </c>
      <c r="D11" s="23">
        <f>+F11+G11+H11</f>
        <v>-400000</v>
      </c>
      <c r="E11" s="24"/>
      <c r="F11" s="23">
        <v>-400000</v>
      </c>
      <c r="G11" s="22">
        <v>0</v>
      </c>
      <c r="H11" s="22">
        <v>0</v>
      </c>
      <c r="I11" s="7" t="s">
        <v>22</v>
      </c>
    </row>
    <row r="12" spans="1:9" ht="47.25" x14ac:dyDescent="0.25">
      <c r="A12" s="20">
        <v>5</v>
      </c>
      <c r="B12" s="11" t="s">
        <v>19</v>
      </c>
      <c r="C12" s="3">
        <v>3191337</v>
      </c>
      <c r="D12" s="23">
        <f t="shared" ref="D12:D14" si="0">+F12+G12+H12</f>
        <v>700000</v>
      </c>
      <c r="E12" s="24"/>
      <c r="F12" s="23">
        <v>700000</v>
      </c>
      <c r="G12" s="22">
        <v>0</v>
      </c>
      <c r="H12" s="22">
        <v>0</v>
      </c>
      <c r="I12" s="7" t="s">
        <v>22</v>
      </c>
    </row>
    <row r="13" spans="1:9" ht="31.5" x14ac:dyDescent="0.25">
      <c r="A13" s="20">
        <v>6</v>
      </c>
      <c r="B13" s="12" t="s">
        <v>2</v>
      </c>
      <c r="C13" s="25">
        <v>500000</v>
      </c>
      <c r="D13" s="23">
        <f t="shared" si="0"/>
        <v>300000</v>
      </c>
      <c r="E13" s="24"/>
      <c r="F13" s="23">
        <v>300000</v>
      </c>
      <c r="G13" s="22">
        <v>0</v>
      </c>
      <c r="H13" s="22">
        <v>0</v>
      </c>
      <c r="I13" s="7" t="s">
        <v>22</v>
      </c>
    </row>
    <row r="14" spans="1:9" ht="31.5" x14ac:dyDescent="0.25">
      <c r="A14" s="20">
        <v>7</v>
      </c>
      <c r="B14" s="26" t="s">
        <v>26</v>
      </c>
      <c r="C14" s="25">
        <v>0</v>
      </c>
      <c r="D14" s="23">
        <f t="shared" si="0"/>
        <v>50000</v>
      </c>
      <c r="E14" s="24"/>
      <c r="F14" s="27">
        <v>50000</v>
      </c>
      <c r="G14" s="22">
        <v>0</v>
      </c>
      <c r="H14" s="22">
        <v>0</v>
      </c>
      <c r="I14" s="9" t="s">
        <v>21</v>
      </c>
    </row>
    <row r="15" spans="1:9" ht="31.5" x14ac:dyDescent="0.25">
      <c r="A15" s="20">
        <v>8</v>
      </c>
      <c r="B15" s="12" t="s">
        <v>20</v>
      </c>
      <c r="C15" s="3">
        <v>200000</v>
      </c>
      <c r="D15" s="4">
        <f>F15+G15+H15</f>
        <v>-200000</v>
      </c>
      <c r="E15" s="22"/>
      <c r="F15" s="28">
        <v>-200000</v>
      </c>
      <c r="G15" s="22">
        <v>0</v>
      </c>
      <c r="H15" s="22">
        <v>0</v>
      </c>
      <c r="I15" s="7" t="s">
        <v>22</v>
      </c>
    </row>
    <row r="16" spans="1:9" ht="78.75" x14ac:dyDescent="0.25">
      <c r="A16" s="20">
        <v>9</v>
      </c>
      <c r="B16" s="12" t="s">
        <v>25</v>
      </c>
      <c r="C16" s="3" t="s">
        <v>24</v>
      </c>
      <c r="D16" s="4">
        <v>200000</v>
      </c>
      <c r="E16" s="22"/>
      <c r="F16" s="28">
        <v>200000</v>
      </c>
      <c r="G16" s="22">
        <v>0</v>
      </c>
      <c r="H16" s="22">
        <v>0</v>
      </c>
      <c r="I16" s="9" t="s">
        <v>21</v>
      </c>
    </row>
    <row r="17" spans="1:9" ht="31.5" x14ac:dyDescent="0.25">
      <c r="A17" s="20">
        <v>10</v>
      </c>
      <c r="B17" s="12" t="s">
        <v>27</v>
      </c>
      <c r="C17" s="5" t="s">
        <v>24</v>
      </c>
      <c r="D17" s="4">
        <f>+F17+G17+H17</f>
        <v>1115400</v>
      </c>
      <c r="E17" s="29"/>
      <c r="F17" s="30">
        <v>120000</v>
      </c>
      <c r="G17" s="29">
        <v>0</v>
      </c>
      <c r="H17" s="29">
        <v>995400</v>
      </c>
      <c r="I17" s="7" t="s">
        <v>21</v>
      </c>
    </row>
    <row r="18" spans="1:9" ht="31.5" x14ac:dyDescent="0.25">
      <c r="A18" s="20">
        <v>11</v>
      </c>
      <c r="B18" s="12" t="s">
        <v>28</v>
      </c>
      <c r="C18" s="5" t="s">
        <v>24</v>
      </c>
      <c r="D18" s="4">
        <f>+F18+G18+H18</f>
        <v>11186</v>
      </c>
      <c r="E18" s="29"/>
      <c r="F18" s="30">
        <v>11186</v>
      </c>
      <c r="G18" s="29">
        <v>0</v>
      </c>
      <c r="H18" s="29">
        <v>0</v>
      </c>
      <c r="I18" s="7" t="s">
        <v>21</v>
      </c>
    </row>
    <row r="19" spans="1:9" ht="47.25" x14ac:dyDescent="0.25">
      <c r="A19" s="20">
        <v>12</v>
      </c>
      <c r="B19" s="12" t="s">
        <v>9</v>
      </c>
      <c r="C19" s="5">
        <v>5111421</v>
      </c>
      <c r="D19" s="4">
        <f>+F19+G19+H19</f>
        <v>-100000</v>
      </c>
      <c r="E19" s="29"/>
      <c r="F19" s="30">
        <v>-100000</v>
      </c>
      <c r="G19" s="29">
        <v>0</v>
      </c>
      <c r="H19" s="29">
        <v>0</v>
      </c>
      <c r="I19" s="7" t="s">
        <v>22</v>
      </c>
    </row>
    <row r="20" spans="1:9" ht="31.5" x14ac:dyDescent="0.25">
      <c r="A20" s="20">
        <v>13</v>
      </c>
      <c r="B20" s="13" t="s">
        <v>6</v>
      </c>
      <c r="C20" s="5">
        <v>150000</v>
      </c>
      <c r="D20" s="4">
        <f>+F20+G20+H20</f>
        <v>-100000</v>
      </c>
      <c r="E20" s="29"/>
      <c r="F20" s="30">
        <v>-100000</v>
      </c>
      <c r="G20" s="29">
        <v>0</v>
      </c>
      <c r="H20" s="29">
        <v>0</v>
      </c>
      <c r="I20" s="7" t="s">
        <v>22</v>
      </c>
    </row>
    <row r="21" spans="1:9" ht="15.75" x14ac:dyDescent="0.25">
      <c r="A21" s="31"/>
      <c r="B21" s="32" t="s">
        <v>5</v>
      </c>
      <c r="C21" s="33">
        <f>SUM(C8:C20)</f>
        <v>13213638</v>
      </c>
      <c r="D21" s="33">
        <f>SUM(D8:D20)</f>
        <v>1026586</v>
      </c>
      <c r="E21" s="33">
        <f t="shared" ref="E21" si="1">SUM(E8:E16)</f>
        <v>0</v>
      </c>
      <c r="F21" s="33">
        <f>SUM(F8:F20)</f>
        <v>31186</v>
      </c>
      <c r="G21" s="33">
        <f>SUM(G8:G19)</f>
        <v>0</v>
      </c>
      <c r="H21" s="33">
        <f>SUM(H8:H19)</f>
        <v>995400</v>
      </c>
    </row>
    <row r="22" spans="1:9" ht="15.75" x14ac:dyDescent="0.25">
      <c r="B22" s="34" t="s">
        <v>29</v>
      </c>
      <c r="C22" s="34" t="s">
        <v>30</v>
      </c>
      <c r="D22" s="2"/>
    </row>
    <row r="23" spans="1:9" ht="22.5" customHeight="1" x14ac:dyDescent="0.25">
      <c r="D23" s="34"/>
      <c r="E23" s="34"/>
      <c r="F23" s="34"/>
      <c r="G23" s="34"/>
      <c r="H23" s="34"/>
      <c r="I23" s="34"/>
    </row>
    <row r="24" spans="1:9" ht="15.75" x14ac:dyDescent="0.25">
      <c r="B24" s="2"/>
    </row>
    <row r="25" spans="1:9" ht="15.75" x14ac:dyDescent="0.2">
      <c r="B25" s="6"/>
      <c r="C25" s="8"/>
    </row>
  </sheetData>
  <mergeCells count="10">
    <mergeCell ref="I4:I6"/>
    <mergeCell ref="D2:E2"/>
    <mergeCell ref="A4:A6"/>
    <mergeCell ref="B4:B6"/>
    <mergeCell ref="C4:C6"/>
    <mergeCell ref="D4:H4"/>
    <mergeCell ref="D5:D6"/>
    <mergeCell ref="F5:H5"/>
    <mergeCell ref="A3:I3"/>
    <mergeCell ref="F1:I2"/>
  </mergeCells>
  <pageMargins left="0.15748031496062992" right="0.15748031496062992" top="0.23622047244094491" bottom="0.23622047244094491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Зміни</vt:lpstr>
      <vt:lpstr>Зміни!Заголовки_для_друку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2021-09-27T12:52:16Z</cp:lastPrinted>
  <dcterms:created xsi:type="dcterms:W3CDTF">2019-11-18T14:58:44Z</dcterms:created>
  <dcterms:modified xsi:type="dcterms:W3CDTF">2021-09-27T12:52:40Z</dcterms:modified>
</cp:coreProperties>
</file>